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35" windowHeight="9330" activeTab="0"/>
  </bookViews>
  <sheets>
    <sheet name="меню завтраки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<sst xmlns="http://schemas.openxmlformats.org/spreadsheetml/2006/main" count="270" uniqueCount="85">
  <si>
    <t>День I: понедельник</t>
  </si>
  <si>
    <t>Пищевые вещества</t>
  </si>
  <si>
    <t>Энергетическая ценность (ккал)</t>
  </si>
  <si>
    <t>Витамины (мг)</t>
  </si>
  <si>
    <t>Минеральные вещества (мг)</t>
  </si>
  <si>
    <t>Наименование продукта</t>
  </si>
  <si>
    <t>Брутто</t>
  </si>
  <si>
    <t>Нетто</t>
  </si>
  <si>
    <t>Белки (г)</t>
  </si>
  <si>
    <t>Жиры (г)</t>
  </si>
  <si>
    <t>Углеводы (г)</t>
  </si>
  <si>
    <t>A</t>
  </si>
  <si>
    <t>E</t>
  </si>
  <si>
    <t>C</t>
  </si>
  <si>
    <t>B6</t>
  </si>
  <si>
    <t>Ca</t>
  </si>
  <si>
    <t>Mg</t>
  </si>
  <si>
    <t>P</t>
  </si>
  <si>
    <t>Fe</t>
  </si>
  <si>
    <t>-</t>
  </si>
  <si>
    <t>0,5мкг</t>
  </si>
  <si>
    <t>Наименование блюда: хлеб 50</t>
  </si>
  <si>
    <t xml:space="preserve">Хлеб </t>
  </si>
  <si>
    <t>3мкг</t>
  </si>
  <si>
    <t>Всего:</t>
  </si>
  <si>
    <t>День II: вторник</t>
  </si>
  <si>
    <t xml:space="preserve">Сахар </t>
  </si>
  <si>
    <t>День III: среда</t>
  </si>
  <si>
    <t>День IV: четверг</t>
  </si>
  <si>
    <t>День V: пятница</t>
  </si>
  <si>
    <t>Неделя вторая</t>
  </si>
  <si>
    <t>Всего за неделю:</t>
  </si>
  <si>
    <t>Директор школы:                                    М.Г. Трофимова</t>
  </si>
  <si>
    <t>Наименование блюда: яйцо вареное 40</t>
  </si>
  <si>
    <t>Наименование блюда: каша геркулесовая молочная с сахаром и маслом 200/10            №382</t>
  </si>
  <si>
    <t xml:space="preserve">                 по МБОУ «Стремуткинская СОШ» </t>
  </si>
  <si>
    <t>Зав.хоз. школы:                                       Р.А.Назарова</t>
  </si>
  <si>
    <t xml:space="preserve">                  Десятидневное меню завтраков</t>
  </si>
  <si>
    <t>Завтраки (с 7 до11 и 11-17 лет)</t>
  </si>
  <si>
    <t>Наименование блюда</t>
  </si>
  <si>
    <t>пряник</t>
  </si>
  <si>
    <t>Итого</t>
  </si>
  <si>
    <t xml:space="preserve">Наименование блюда: </t>
  </si>
  <si>
    <t>итого</t>
  </si>
  <si>
    <t>Итого:</t>
  </si>
  <si>
    <t>итого:</t>
  </si>
  <si>
    <t>ВСЕГО</t>
  </si>
  <si>
    <t>ИТОГО:</t>
  </si>
  <si>
    <t>ИТОГО</t>
  </si>
  <si>
    <t xml:space="preserve">Неделя: первая </t>
  </si>
  <si>
    <t>Наименование блюда: какао с молоком  №959</t>
  </si>
  <si>
    <t>хлеб</t>
  </si>
  <si>
    <t>Печенье</t>
  </si>
  <si>
    <t>Наименование блюда: макароны отварные с тефтелей   200/100           №619,682</t>
  </si>
  <si>
    <t>салат из  капусты</t>
  </si>
  <si>
    <r>
      <rPr>
        <b/>
        <sz val="10"/>
        <rFont val="Times New Roman"/>
        <family val="1"/>
      </rPr>
      <t>печенье 5</t>
    </r>
    <r>
      <rPr>
        <sz val="10"/>
        <rFont val="Times New Roman"/>
        <family val="1"/>
      </rPr>
      <t>0</t>
    </r>
  </si>
  <si>
    <t>Наименования блюда:</t>
  </si>
  <si>
    <t>Наименование блюда: каша  молочная с вермишелью   250             №235</t>
  </si>
  <si>
    <t>Наименование блюда: компот  200        №943</t>
  </si>
  <si>
    <t>.</t>
  </si>
  <si>
    <t>Наименование блюда: кисель 200</t>
  </si>
  <si>
    <t>0,,48</t>
  </si>
  <si>
    <t>Чай с сахаром</t>
  </si>
  <si>
    <t>Наименование блюда: кисель  200</t>
  </si>
  <si>
    <t>Наименование блюда: Каша гречневая с маслом сливочным   200   №378</t>
  </si>
  <si>
    <t>Наименование блюда: чай 200             №883</t>
  </si>
  <si>
    <t xml:space="preserve">огурец соленый </t>
  </si>
  <si>
    <t>Наименование блюда:  макароны отварные  с маслом  сливочным и гуляшом   200  №378</t>
  </si>
  <si>
    <t>Наименование блюда: молоко кипяченое          №</t>
  </si>
  <si>
    <t>Наименование блюда: булка 30</t>
  </si>
  <si>
    <t>Наименование блюда: хлеб 30</t>
  </si>
  <si>
    <t>Наименование блюда: чай 200           №943</t>
  </si>
  <si>
    <t>Наименование блюда: булка 30 сыр 25 сл.масло</t>
  </si>
  <si>
    <t>Наименование блюда: каша  манная на молоке и сл.маслом 200 /10               № 384</t>
  </si>
  <si>
    <t>Наименование блюда:  капуста тушеная 200 №601</t>
  </si>
  <si>
    <t>Наименование блюда: фрукт</t>
  </si>
  <si>
    <t>Наименование блюда: булка</t>
  </si>
  <si>
    <t>Наименование блюда: кисель      №883   200</t>
  </si>
  <si>
    <t xml:space="preserve">Наименование блюда: хлеб 30   </t>
  </si>
  <si>
    <t xml:space="preserve"> Наименование блюда: картофельное пюре с сельдью  200/65               №682</t>
  </si>
  <si>
    <t xml:space="preserve">Наименование блюда: булка 30 сыр 25 </t>
  </si>
  <si>
    <t>Наименование блюда:   каша рисовая 200/10             №582,688</t>
  </si>
  <si>
    <t>печенье</t>
  </si>
  <si>
    <t xml:space="preserve">                  на 2022-2023 учебный год</t>
  </si>
  <si>
    <t>Наименование блюда: картофель тушкеная с мясом  200/ 90    №688,694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</si>
</sst>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0</xdr:row>
      <xdr:rowOff>0</xdr:rowOff>
    </xdr:from>
    <xdr:ext cx="3381375" cy="942975"/>
    <xdr:sp>
      <xdr:nvSpPr>
        <xdr:cNvPr id="1" name="Text Box 2"/>
        <xdr:cNvSpPr txBox="1">
          <a:spLocks noChangeArrowheads="1"/>
        </xdr:cNvSpPr>
      </xdr:nvSpPr>
      <xdr:spPr>
        <a:xfrm>
          <a:off x="7134225" y="0"/>
          <a:ext cx="33813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Согласовано: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   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43350" cy="361950"/>
    <xdr:sp>
      <xdr:nvSpPr>
        <xdr:cNvPr id="2" name="Text Box 1"/>
        <xdr:cNvSpPr txBox="1">
          <a:spLocks noChangeArrowheads="1"/>
        </xdr:cNvSpPr>
      </xdr:nvSpPr>
      <xdr:spPr>
        <a:xfrm>
          <a:off x="0" y="0"/>
          <a:ext cx="39433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Согласовано: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 МБОУ «Стремуткинская СОШ»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 М.Г. Трофимова</a:t>
          </a:r>
        </a:p>
      </xdr:txBody>
    </xdr:sp>
    <xdr:clientData/>
  </xdr:oneCellAnchor>
  <xdr:twoCellAnchor editAs="oneCell">
    <xdr:from>
      <xdr:col>0</xdr:col>
      <xdr:colOff>0</xdr:colOff>
      <xdr:row>2</xdr:row>
      <xdr:rowOff>0</xdr:rowOff>
    </xdr:from>
    <xdr:to>
      <xdr:col>15</xdr:col>
      <xdr:colOff>247650</xdr:colOff>
      <xdr:row>30</xdr:row>
      <xdr:rowOff>114300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130617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9.125" style="0" customWidth="1"/>
  </cols>
  <sheetData>
    <row r="1" spans="1:16" ht="12.7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8" t="s">
        <v>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23" t="s">
        <v>35</v>
      </c>
      <c r="B11" s="7"/>
      <c r="C11" s="7"/>
      <c r="D11" s="7"/>
      <c r="E11" s="7" t="s">
        <v>38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8" t="s">
        <v>83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9" t="s">
        <v>49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3.5" thickBot="1">
      <c r="A18" s="11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3.5" thickBot="1">
      <c r="A19" s="54" t="s">
        <v>34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63"/>
      <c r="P19" s="7"/>
    </row>
    <row r="20" spans="1:16" ht="51.75" thickBot="1">
      <c r="A20" s="3"/>
      <c r="B20" s="4"/>
      <c r="C20" s="4"/>
      <c r="D20" s="50" t="s">
        <v>1</v>
      </c>
      <c r="E20" s="51"/>
      <c r="F20" s="52"/>
      <c r="G20" s="4" t="s">
        <v>2</v>
      </c>
      <c r="H20" s="50" t="s">
        <v>3</v>
      </c>
      <c r="I20" s="51"/>
      <c r="J20" s="51"/>
      <c r="K20" s="52"/>
      <c r="L20" s="50" t="s">
        <v>4</v>
      </c>
      <c r="M20" s="51"/>
      <c r="N20" s="51"/>
      <c r="O20" s="52"/>
      <c r="P20" s="7"/>
    </row>
    <row r="21" spans="1:16" ht="25.5">
      <c r="A21" s="20" t="s">
        <v>5</v>
      </c>
      <c r="B21" s="15" t="s">
        <v>6</v>
      </c>
      <c r="C21" s="15" t="s">
        <v>7</v>
      </c>
      <c r="D21" s="15" t="s">
        <v>8</v>
      </c>
      <c r="E21" s="15" t="s">
        <v>9</v>
      </c>
      <c r="F21" s="15" t="s">
        <v>10</v>
      </c>
      <c r="G21" s="15"/>
      <c r="H21" s="15" t="s">
        <v>11</v>
      </c>
      <c r="I21" s="15" t="s">
        <v>12</v>
      </c>
      <c r="J21" s="15" t="s">
        <v>13</v>
      </c>
      <c r="K21" s="15" t="s">
        <v>14</v>
      </c>
      <c r="L21" s="15" t="s">
        <v>15</v>
      </c>
      <c r="M21" s="15" t="s">
        <v>16</v>
      </c>
      <c r="N21" s="15" t="s">
        <v>17</v>
      </c>
      <c r="O21" s="15" t="s">
        <v>18</v>
      </c>
      <c r="P21" s="7"/>
    </row>
    <row r="22" spans="1:16" ht="12.75">
      <c r="A22" s="16"/>
      <c r="B22" s="16"/>
      <c r="C22" s="16">
        <v>200</v>
      </c>
      <c r="D22" s="27">
        <v>10.53</v>
      </c>
      <c r="E22" s="27">
        <v>16.14</v>
      </c>
      <c r="F22" s="27">
        <v>40.01</v>
      </c>
      <c r="G22" s="27">
        <v>345.3</v>
      </c>
      <c r="H22" s="16">
        <v>0.03</v>
      </c>
      <c r="I22" s="16">
        <v>1.74</v>
      </c>
      <c r="J22" s="16">
        <v>1.95</v>
      </c>
      <c r="K22" s="16">
        <v>0.2</v>
      </c>
      <c r="L22" s="27">
        <v>0.2</v>
      </c>
      <c r="M22" s="27">
        <v>210.62</v>
      </c>
      <c r="N22" s="27">
        <v>85.53</v>
      </c>
      <c r="O22" s="27">
        <v>8</v>
      </c>
      <c r="P22" s="7"/>
    </row>
    <row r="23" spans="1:16" ht="13.5" customHeight="1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"/>
    </row>
    <row r="24" spans="1:16" ht="13.5" thickBot="1">
      <c r="A24" s="3" t="s">
        <v>62</v>
      </c>
      <c r="B24" s="4"/>
      <c r="C24" s="4">
        <v>200</v>
      </c>
      <c r="D24" s="4">
        <v>0.2</v>
      </c>
      <c r="E24" s="4">
        <v>0.05</v>
      </c>
      <c r="F24" s="4">
        <v>20.03</v>
      </c>
      <c r="G24" s="4">
        <v>76.38</v>
      </c>
      <c r="H24" s="4">
        <v>0.5</v>
      </c>
      <c r="I24" s="4">
        <v>0.1</v>
      </c>
      <c r="J24" s="4">
        <v>5.35</v>
      </c>
      <c r="K24" s="4">
        <v>4.4</v>
      </c>
      <c r="L24" s="4">
        <v>8.24</v>
      </c>
      <c r="M24" s="4"/>
      <c r="N24" s="4"/>
      <c r="O24" s="4"/>
      <c r="P24" s="7"/>
    </row>
    <row r="25" spans="1:16" ht="13.5" thickBot="1">
      <c r="A25" s="54" t="s">
        <v>33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3"/>
      <c r="P25" s="7"/>
    </row>
    <row r="26" spans="1:16" ht="13.5" thickBot="1">
      <c r="A26" s="3"/>
      <c r="B26" s="4"/>
      <c r="C26" s="4"/>
      <c r="D26" s="5">
        <v>5.13</v>
      </c>
      <c r="E26" s="5">
        <v>4.65</v>
      </c>
      <c r="F26" s="5">
        <v>0.28</v>
      </c>
      <c r="G26" s="5">
        <v>63.48</v>
      </c>
      <c r="H26" s="4">
        <v>0.1</v>
      </c>
      <c r="I26" s="4">
        <v>0.8</v>
      </c>
      <c r="J26" s="4"/>
      <c r="K26" s="4">
        <v>0.06</v>
      </c>
      <c r="L26" s="4">
        <v>22.22</v>
      </c>
      <c r="M26" s="4">
        <v>4.85</v>
      </c>
      <c r="N26" s="4">
        <v>77.56</v>
      </c>
      <c r="O26" s="4">
        <v>1.01</v>
      </c>
      <c r="P26" s="7"/>
    </row>
    <row r="27" spans="1:16" ht="13.5" thickBot="1">
      <c r="A27" s="54" t="s">
        <v>69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63"/>
      <c r="P27" s="7"/>
    </row>
    <row r="28" spans="1:16" ht="13.5" thickBot="1">
      <c r="A28" s="3"/>
      <c r="B28" s="4"/>
      <c r="C28" s="5" t="s">
        <v>24</v>
      </c>
      <c r="D28" s="5">
        <f>D22+D24+D26</f>
        <v>15.86</v>
      </c>
      <c r="E28" s="5">
        <f>E22+E24+E26</f>
        <v>20.840000000000003</v>
      </c>
      <c r="F28" s="5">
        <f>F22+F24+F26</f>
        <v>60.32</v>
      </c>
      <c r="G28" s="5">
        <f>G22+G24+G26</f>
        <v>485.16</v>
      </c>
      <c r="H28" s="4">
        <v>0.6</v>
      </c>
      <c r="I28" s="4">
        <v>3.79</v>
      </c>
      <c r="J28" s="4">
        <v>2.05</v>
      </c>
      <c r="K28" s="4">
        <v>0.335</v>
      </c>
      <c r="L28" s="4">
        <v>31.44</v>
      </c>
      <c r="M28" s="4">
        <v>215.27</v>
      </c>
      <c r="N28" s="4">
        <v>163.09</v>
      </c>
      <c r="O28" s="4">
        <v>10.49</v>
      </c>
      <c r="P28" s="7"/>
    </row>
    <row r="29" spans="1:16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3.5" thickBot="1">
      <c r="A31" s="11" t="s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3.5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63"/>
      <c r="P32" s="7"/>
    </row>
    <row r="33" spans="1:16" ht="51.75" thickBot="1">
      <c r="A33" s="3"/>
      <c r="B33" s="4"/>
      <c r="C33" s="4"/>
      <c r="D33" s="50" t="s">
        <v>1</v>
      </c>
      <c r="E33" s="51"/>
      <c r="F33" s="52"/>
      <c r="G33" s="4" t="s">
        <v>2</v>
      </c>
      <c r="H33" s="50" t="s">
        <v>3</v>
      </c>
      <c r="I33" s="51"/>
      <c r="J33" s="51"/>
      <c r="K33" s="52"/>
      <c r="L33" s="50" t="s">
        <v>4</v>
      </c>
      <c r="M33" s="51"/>
      <c r="N33" s="51"/>
      <c r="O33" s="52"/>
      <c r="P33" s="7"/>
    </row>
    <row r="34" spans="1:16" ht="12.75">
      <c r="A34" s="20"/>
      <c r="B34" s="15"/>
      <c r="C34" s="17"/>
      <c r="D34" s="15"/>
      <c r="E34" s="15"/>
      <c r="F34" s="14"/>
      <c r="G34" s="18"/>
      <c r="H34" s="18" t="s">
        <v>19</v>
      </c>
      <c r="I34" s="18" t="s">
        <v>19</v>
      </c>
      <c r="J34" s="18" t="s">
        <v>19</v>
      </c>
      <c r="K34" s="18">
        <v>0.14</v>
      </c>
      <c r="L34" s="18">
        <v>21</v>
      </c>
      <c r="M34" s="18">
        <v>0</v>
      </c>
      <c r="N34" s="18">
        <v>0</v>
      </c>
      <c r="O34" s="18">
        <v>1.7</v>
      </c>
      <c r="P34" s="7"/>
    </row>
    <row r="35" spans="1:16" ht="13.5" thickBot="1">
      <c r="A35" s="1" t="s">
        <v>43</v>
      </c>
      <c r="B35" s="21"/>
      <c r="C35" s="21"/>
      <c r="D35" s="1">
        <v>21.5</v>
      </c>
      <c r="E35" s="1">
        <v>30.3</v>
      </c>
      <c r="F35" s="1">
        <v>2.752</v>
      </c>
      <c r="G35" s="1">
        <v>824.78</v>
      </c>
      <c r="H35" s="1">
        <v>0.5</v>
      </c>
      <c r="I35" s="1">
        <f>SUM(I34:I34)</f>
        <v>0</v>
      </c>
      <c r="J35" s="1"/>
      <c r="K35" s="1">
        <f>SUM(K34:K34)</f>
        <v>0.14</v>
      </c>
      <c r="L35" s="1">
        <f>SUM(L34:L34)</f>
        <v>21</v>
      </c>
      <c r="M35" s="1">
        <f>SUM(M34:M34)</f>
        <v>0</v>
      </c>
      <c r="N35" s="1">
        <f>SUM(N34:N34)</f>
        <v>0</v>
      </c>
      <c r="O35" s="1">
        <f>SUM(O34:O34)</f>
        <v>1.7</v>
      </c>
      <c r="P35" s="7"/>
    </row>
    <row r="36" spans="1:16" ht="13.5" customHeight="1" thickBot="1">
      <c r="A36" s="54" t="s">
        <v>60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63"/>
      <c r="P36" s="7"/>
    </row>
    <row r="37" spans="1:16" ht="13.5" thickBot="1">
      <c r="A37" s="3"/>
      <c r="B37" s="4"/>
      <c r="C37" s="4"/>
      <c r="D37" s="5">
        <v>0.2</v>
      </c>
      <c r="E37" s="5">
        <v>0.05</v>
      </c>
      <c r="F37" s="5">
        <v>20.03</v>
      </c>
      <c r="G37" s="5">
        <v>76.38</v>
      </c>
      <c r="H37" s="4">
        <v>0.5</v>
      </c>
      <c r="I37" s="4"/>
      <c r="J37" s="4">
        <v>0.1</v>
      </c>
      <c r="K37" s="4">
        <v>0.14</v>
      </c>
      <c r="L37" s="4">
        <v>5.35</v>
      </c>
      <c r="M37" s="4">
        <v>4.4</v>
      </c>
      <c r="N37" s="4">
        <v>8.24</v>
      </c>
      <c r="O37" s="4">
        <v>0.88</v>
      </c>
      <c r="P37" s="7"/>
    </row>
    <row r="38" spans="1:16" ht="13.5" thickBot="1">
      <c r="A38" s="54" t="s">
        <v>70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63"/>
      <c r="P38" s="7"/>
    </row>
    <row r="39" spans="1:16" ht="13.5" thickBot="1">
      <c r="A39" s="3"/>
      <c r="B39" s="4"/>
      <c r="C39" s="4"/>
      <c r="D39" s="5">
        <v>3.3</v>
      </c>
      <c r="E39" s="5">
        <v>0.6</v>
      </c>
      <c r="F39" s="5">
        <v>17.1</v>
      </c>
      <c r="G39" s="5">
        <v>82.7</v>
      </c>
      <c r="H39" s="4">
        <v>3</v>
      </c>
      <c r="I39" s="4">
        <v>1.1</v>
      </c>
      <c r="J39" s="4"/>
      <c r="K39" s="4">
        <v>0.1</v>
      </c>
      <c r="L39" s="4">
        <v>17.5</v>
      </c>
      <c r="M39" s="4">
        <v>23.5</v>
      </c>
      <c r="N39" s="4">
        <v>79</v>
      </c>
      <c r="O39" s="4">
        <v>1.95</v>
      </c>
      <c r="P39" s="7"/>
    </row>
    <row r="40" spans="1:16" ht="13.5" thickBot="1">
      <c r="A40" s="54" t="s">
        <v>75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63"/>
      <c r="P40" s="7"/>
    </row>
    <row r="41" spans="1:16" ht="13.5" thickBot="1">
      <c r="A41" s="3" t="s">
        <v>59</v>
      </c>
      <c r="B41" s="4">
        <v>50</v>
      </c>
      <c r="C41" s="4">
        <v>50</v>
      </c>
      <c r="D41" s="4">
        <v>3.1</v>
      </c>
      <c r="E41" s="4">
        <v>4.7</v>
      </c>
      <c r="F41" s="4">
        <v>36</v>
      </c>
      <c r="G41" s="4">
        <v>210</v>
      </c>
      <c r="H41" s="4">
        <v>0.6</v>
      </c>
      <c r="I41" s="4">
        <v>1.2</v>
      </c>
      <c r="J41" s="4"/>
      <c r="K41" s="4">
        <v>0.1</v>
      </c>
      <c r="L41" s="4">
        <v>0.258</v>
      </c>
      <c r="M41" s="4">
        <v>2.3</v>
      </c>
      <c r="N41" s="4">
        <v>86</v>
      </c>
      <c r="O41" s="4">
        <v>0.8</v>
      </c>
      <c r="P41" s="7"/>
    </row>
    <row r="42" spans="1:16" ht="13.5" thickBot="1">
      <c r="A42" s="3" t="s">
        <v>41</v>
      </c>
      <c r="B42" s="4"/>
      <c r="C42" s="4"/>
      <c r="D42" s="5">
        <f>+D35+D37+D39</f>
        <v>25</v>
      </c>
      <c r="E42" s="5">
        <f>+E35+E37+E39</f>
        <v>30.950000000000003</v>
      </c>
      <c r="F42" s="5">
        <f>+F35+F37+F39</f>
        <v>39.882000000000005</v>
      </c>
      <c r="G42" s="5">
        <f>+G35+G37+G39</f>
        <v>983.86</v>
      </c>
      <c r="H42" s="4">
        <v>4.1</v>
      </c>
      <c r="I42" s="4">
        <v>2.3</v>
      </c>
      <c r="J42" s="4">
        <v>0.1</v>
      </c>
      <c r="K42" s="4">
        <v>0.2</v>
      </c>
      <c r="L42" s="4">
        <v>0.258</v>
      </c>
      <c r="M42" s="4">
        <v>24.17</v>
      </c>
      <c r="N42" s="4">
        <v>173.14</v>
      </c>
      <c r="O42" s="4">
        <v>0.8</v>
      </c>
      <c r="P42" s="7"/>
    </row>
    <row r="43" spans="1:16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3.5" thickBot="1">
      <c r="A45" s="11" t="s">
        <v>27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3.5" thickBot="1">
      <c r="A46" s="54" t="s">
        <v>84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63"/>
      <c r="P46" s="7"/>
    </row>
    <row r="47" spans="1:16" ht="51.75" thickBot="1">
      <c r="A47" s="3"/>
      <c r="B47" s="4"/>
      <c r="C47" s="4"/>
      <c r="D47" s="50" t="s">
        <v>1</v>
      </c>
      <c r="E47" s="51"/>
      <c r="F47" s="52"/>
      <c r="G47" s="4" t="s">
        <v>2</v>
      </c>
      <c r="H47" s="50" t="s">
        <v>3</v>
      </c>
      <c r="I47" s="51"/>
      <c r="J47" s="51"/>
      <c r="K47" s="52"/>
      <c r="L47" s="50" t="s">
        <v>4</v>
      </c>
      <c r="M47" s="51"/>
      <c r="N47" s="51"/>
      <c r="O47" s="52"/>
      <c r="P47" s="7"/>
    </row>
    <row r="48" spans="1:16" ht="13.5" customHeight="1" thickBot="1">
      <c r="A48" s="29" t="s">
        <v>44</v>
      </c>
      <c r="B48" s="4"/>
      <c r="C48" s="4"/>
      <c r="D48" s="5">
        <v>21.57</v>
      </c>
      <c r="E48" s="5">
        <v>30.33</v>
      </c>
      <c r="F48" s="5">
        <v>2.72</v>
      </c>
      <c r="G48" s="5">
        <v>824.78</v>
      </c>
      <c r="H48" s="5"/>
      <c r="I48" s="5"/>
      <c r="J48" s="5"/>
      <c r="K48" s="5"/>
      <c r="L48" s="5"/>
      <c r="M48" s="5"/>
      <c r="N48" s="5"/>
      <c r="O48" s="5"/>
      <c r="P48" s="7"/>
    </row>
    <row r="49" spans="1:16" ht="13.5" thickBot="1">
      <c r="A49" s="3" t="s">
        <v>62</v>
      </c>
      <c r="B49" s="4">
        <v>200</v>
      </c>
      <c r="C49" s="4">
        <v>200</v>
      </c>
      <c r="D49" s="4">
        <v>0.2</v>
      </c>
      <c r="E49" s="4">
        <v>0.05</v>
      </c>
      <c r="F49" s="4">
        <v>0.07</v>
      </c>
      <c r="G49" s="4">
        <v>1.52</v>
      </c>
      <c r="H49" s="4" t="s">
        <v>20</v>
      </c>
      <c r="I49" s="4" t="s">
        <v>19</v>
      </c>
      <c r="J49" s="4">
        <v>0.1</v>
      </c>
      <c r="K49" s="4" t="s">
        <v>19</v>
      </c>
      <c r="L49" s="4">
        <v>4.95</v>
      </c>
      <c r="M49" s="4">
        <v>4.4</v>
      </c>
      <c r="N49" s="4">
        <v>8.24</v>
      </c>
      <c r="O49" s="4">
        <v>0.82</v>
      </c>
      <c r="P49" s="7"/>
    </row>
    <row r="50" spans="1:16" ht="26.25" thickBot="1">
      <c r="A50" s="29" t="s">
        <v>56</v>
      </c>
      <c r="B50" s="4" t="s">
        <v>55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7"/>
    </row>
    <row r="51" spans="1:16" ht="13.5" thickBot="1">
      <c r="A51" s="3" t="s">
        <v>52</v>
      </c>
      <c r="B51" s="4">
        <v>50</v>
      </c>
      <c r="C51" s="4">
        <v>50</v>
      </c>
      <c r="D51" s="4">
        <v>3.3</v>
      </c>
      <c r="E51" s="4">
        <v>0.6</v>
      </c>
      <c r="F51" s="4">
        <v>17.1</v>
      </c>
      <c r="G51" s="4">
        <v>82.7</v>
      </c>
      <c r="H51" s="4" t="s">
        <v>23</v>
      </c>
      <c r="I51" s="4">
        <v>1.1</v>
      </c>
      <c r="J51" s="4" t="s">
        <v>19</v>
      </c>
      <c r="K51" s="4">
        <v>0.1</v>
      </c>
      <c r="L51" s="4">
        <v>17.5</v>
      </c>
      <c r="M51" s="4">
        <v>23.5</v>
      </c>
      <c r="N51" s="4">
        <v>79</v>
      </c>
      <c r="O51" s="4">
        <v>1.95</v>
      </c>
      <c r="P51" s="7"/>
    </row>
    <row r="52" spans="1:16" ht="13.5" thickBot="1">
      <c r="A52" s="3"/>
      <c r="B52" s="4"/>
      <c r="C52" s="4"/>
      <c r="D52" s="5"/>
      <c r="E52" s="5"/>
      <c r="F52" s="5"/>
      <c r="G52" s="5"/>
      <c r="H52" s="4"/>
      <c r="I52" s="4"/>
      <c r="J52" s="4"/>
      <c r="K52" s="4"/>
      <c r="L52" s="4"/>
      <c r="M52" s="4"/>
      <c r="N52" s="4"/>
      <c r="O52" s="4"/>
      <c r="P52" s="7"/>
    </row>
    <row r="53" spans="1:16" ht="13.5" thickBot="1">
      <c r="A53" s="54" t="s">
        <v>70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63"/>
      <c r="P53" s="7"/>
    </row>
    <row r="54" spans="1:16" ht="13.5" thickBot="1">
      <c r="A54" s="3" t="s">
        <v>22</v>
      </c>
      <c r="B54" s="4">
        <v>30</v>
      </c>
      <c r="C54" s="4">
        <v>50</v>
      </c>
      <c r="D54" s="4">
        <v>3.3</v>
      </c>
      <c r="E54" s="4">
        <v>0.6</v>
      </c>
      <c r="F54" s="4">
        <v>17.1</v>
      </c>
      <c r="G54" s="4">
        <v>82.7</v>
      </c>
      <c r="H54" s="4" t="s">
        <v>23</v>
      </c>
      <c r="I54" s="4">
        <v>1.1</v>
      </c>
      <c r="J54" s="4" t="s">
        <v>19</v>
      </c>
      <c r="K54" s="4">
        <v>0.1</v>
      </c>
      <c r="L54" s="4">
        <v>17.5</v>
      </c>
      <c r="M54" s="4">
        <v>23.5</v>
      </c>
      <c r="N54" s="4">
        <v>79</v>
      </c>
      <c r="O54" s="4">
        <v>1.95</v>
      </c>
      <c r="P54" s="7"/>
    </row>
    <row r="55" spans="1:16" ht="13.5" thickBot="1">
      <c r="A55" s="3"/>
      <c r="B55" s="4"/>
      <c r="C55" s="4"/>
      <c r="D55" s="5"/>
      <c r="E55" s="5"/>
      <c r="F55" s="5"/>
      <c r="G55" s="5"/>
      <c r="H55" s="4"/>
      <c r="I55" s="4"/>
      <c r="J55" s="4"/>
      <c r="K55" s="4"/>
      <c r="L55" s="4"/>
      <c r="M55" s="4"/>
      <c r="N55" s="4"/>
      <c r="O55" s="4"/>
      <c r="P55" s="7"/>
    </row>
    <row r="56" spans="1:16" ht="13.5" thickBot="1">
      <c r="A56" s="3"/>
      <c r="B56" s="4"/>
      <c r="C56" s="5" t="s">
        <v>24</v>
      </c>
      <c r="D56" s="5">
        <f>D48+D49+D51+D54</f>
        <v>28.37</v>
      </c>
      <c r="E56" s="5">
        <f>E48+E49+E51+E54</f>
        <v>31.580000000000002</v>
      </c>
      <c r="F56" s="5">
        <f>F48+F49+F51+F54</f>
        <v>36.99</v>
      </c>
      <c r="G56" s="5">
        <f>G48+G49+G51+G54</f>
        <v>991.7</v>
      </c>
      <c r="H56" s="5">
        <v>3.8</v>
      </c>
      <c r="I56" s="5">
        <v>14.72</v>
      </c>
      <c r="J56" s="5">
        <v>1.5</v>
      </c>
      <c r="K56" s="5">
        <v>0.29</v>
      </c>
      <c r="L56" s="5">
        <v>552.05</v>
      </c>
      <c r="M56" s="5">
        <v>64.26</v>
      </c>
      <c r="N56" s="5">
        <v>420.04</v>
      </c>
      <c r="O56" s="5">
        <v>4.19</v>
      </c>
      <c r="P56" s="7"/>
    </row>
    <row r="57" spans="1:16" ht="12.75">
      <c r="A57" s="14"/>
      <c r="B57" s="1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7"/>
    </row>
    <row r="58" spans="1:16" ht="12.75">
      <c r="A58" s="14"/>
      <c r="B58" s="1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7"/>
    </row>
    <row r="59" spans="1:16" ht="13.5" thickBot="1">
      <c r="A59" s="11" t="s">
        <v>28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3.5" thickBot="1">
      <c r="A60" s="54" t="s">
        <v>57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63"/>
      <c r="P60" s="7"/>
    </row>
    <row r="61" spans="1:16" ht="51.75" thickBot="1">
      <c r="A61" s="3"/>
      <c r="B61" s="4"/>
      <c r="C61" s="4"/>
      <c r="D61" s="50" t="s">
        <v>1</v>
      </c>
      <c r="E61" s="51"/>
      <c r="F61" s="52"/>
      <c r="G61" s="4" t="s">
        <v>2</v>
      </c>
      <c r="H61" s="50" t="s">
        <v>3</v>
      </c>
      <c r="I61" s="51"/>
      <c r="J61" s="51"/>
      <c r="K61" s="52"/>
      <c r="L61" s="50" t="s">
        <v>4</v>
      </c>
      <c r="M61" s="51"/>
      <c r="N61" s="51"/>
      <c r="O61" s="52"/>
      <c r="P61" s="7"/>
    </row>
    <row r="62" spans="1:16" ht="26.25" thickBot="1">
      <c r="A62" s="3" t="s">
        <v>5</v>
      </c>
      <c r="B62" s="4" t="s">
        <v>6</v>
      </c>
      <c r="C62" s="4" t="s">
        <v>7</v>
      </c>
      <c r="D62" s="4" t="s">
        <v>8</v>
      </c>
      <c r="E62" s="4" t="s">
        <v>9</v>
      </c>
      <c r="F62" s="4" t="s">
        <v>10</v>
      </c>
      <c r="G62" s="4"/>
      <c r="H62" s="4" t="s">
        <v>11</v>
      </c>
      <c r="I62" s="4" t="s">
        <v>12</v>
      </c>
      <c r="J62" s="4" t="s">
        <v>13</v>
      </c>
      <c r="K62" s="4" t="s">
        <v>14</v>
      </c>
      <c r="L62" s="4" t="s">
        <v>15</v>
      </c>
      <c r="M62" s="4" t="s">
        <v>16</v>
      </c>
      <c r="N62" s="4" t="s">
        <v>17</v>
      </c>
      <c r="O62" s="4" t="s">
        <v>18</v>
      </c>
      <c r="P62" s="7"/>
    </row>
    <row r="63" spans="1:16" ht="13.5" thickBot="1">
      <c r="A63" s="27" t="s">
        <v>41</v>
      </c>
      <c r="B63" s="27"/>
      <c r="C63" s="27"/>
      <c r="D63" s="27">
        <v>14.66</v>
      </c>
      <c r="E63" s="27">
        <v>16.81</v>
      </c>
      <c r="F63" s="27">
        <v>55.2</v>
      </c>
      <c r="G63" s="27">
        <v>396.7</v>
      </c>
      <c r="H63" s="27">
        <v>2.03</v>
      </c>
      <c r="I63" s="27">
        <v>9.1</v>
      </c>
      <c r="J63" s="27">
        <v>1.95</v>
      </c>
      <c r="K63" s="27">
        <v>0.22</v>
      </c>
      <c r="L63" s="27">
        <v>216.28</v>
      </c>
      <c r="M63" s="27">
        <v>32.23</v>
      </c>
      <c r="N63" s="27">
        <v>196.79</v>
      </c>
      <c r="O63" s="27">
        <v>1.35</v>
      </c>
      <c r="P63" s="7"/>
    </row>
    <row r="64" spans="1:16" ht="13.5" thickBot="1">
      <c r="A64" s="54" t="s">
        <v>71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63"/>
      <c r="P64" s="7"/>
    </row>
    <row r="65" spans="1:16" ht="13.5" thickBot="1">
      <c r="A65" s="3"/>
      <c r="B65" s="4">
        <v>200</v>
      </c>
      <c r="C65" s="4">
        <v>200</v>
      </c>
      <c r="D65" s="4">
        <v>0</v>
      </c>
      <c r="E65" s="4">
        <v>0.05</v>
      </c>
      <c r="F65" s="4">
        <v>20.03</v>
      </c>
      <c r="G65" s="4">
        <v>76.38</v>
      </c>
      <c r="H65" s="4" t="s">
        <v>19</v>
      </c>
      <c r="I65" s="4" t="s">
        <v>19</v>
      </c>
      <c r="J65" s="4" t="s">
        <v>19</v>
      </c>
      <c r="K65" s="4" t="s">
        <v>19</v>
      </c>
      <c r="L65" s="4">
        <v>0.4</v>
      </c>
      <c r="M65" s="4" t="s">
        <v>19</v>
      </c>
      <c r="N65" s="4" t="s">
        <v>19</v>
      </c>
      <c r="O65" s="4">
        <v>0.06</v>
      </c>
      <c r="P65" s="7"/>
    </row>
    <row r="66" spans="1:16" ht="13.5" thickBot="1">
      <c r="A66" s="3"/>
      <c r="B66" s="4"/>
      <c r="C66" s="4"/>
      <c r="D66" s="5"/>
      <c r="E66" s="5"/>
      <c r="F66" s="5"/>
      <c r="G66" s="5"/>
      <c r="H66" s="4"/>
      <c r="I66" s="4"/>
      <c r="J66" s="4"/>
      <c r="K66" s="4"/>
      <c r="L66" s="4"/>
      <c r="M66" s="4"/>
      <c r="N66" s="4"/>
      <c r="O66" s="4"/>
      <c r="P66" s="7"/>
    </row>
    <row r="67" spans="1:16" ht="13.5" thickBot="1">
      <c r="A67" s="54" t="s">
        <v>80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63"/>
      <c r="P67" s="7"/>
    </row>
    <row r="68" spans="1:16" ht="13.5" thickBot="1">
      <c r="A68" s="29" t="s">
        <v>44</v>
      </c>
      <c r="B68" s="4"/>
      <c r="C68" s="4"/>
      <c r="D68" s="4">
        <v>10.25</v>
      </c>
      <c r="E68" s="4">
        <v>8.08</v>
      </c>
      <c r="F68" s="4">
        <v>26.58</v>
      </c>
      <c r="G68" s="4">
        <v>219.9</v>
      </c>
      <c r="H68" s="4"/>
      <c r="I68" s="4"/>
      <c r="J68" s="4"/>
      <c r="K68" s="4"/>
      <c r="L68" s="4"/>
      <c r="M68" s="4"/>
      <c r="N68" s="4"/>
      <c r="O68" s="4"/>
      <c r="P68" s="7"/>
    </row>
    <row r="69" spans="1:16" ht="13.5" thickBot="1">
      <c r="A69" s="3"/>
      <c r="B69" s="4"/>
      <c r="C69" s="4"/>
      <c r="D69" s="5"/>
      <c r="E69" s="5"/>
      <c r="F69" s="5"/>
      <c r="G69" s="5"/>
      <c r="H69" s="4"/>
      <c r="I69" s="4"/>
      <c r="J69" s="4"/>
      <c r="K69" s="4"/>
      <c r="L69" s="4"/>
      <c r="M69" s="4"/>
      <c r="N69" s="4"/>
      <c r="O69" s="4"/>
      <c r="P69" s="7"/>
    </row>
    <row r="70" spans="1:16" ht="13.5" thickBot="1">
      <c r="A70" s="3"/>
      <c r="B70" s="4"/>
      <c r="C70" s="5" t="s">
        <v>24</v>
      </c>
      <c r="D70" s="5">
        <f>D63+D65+D68</f>
        <v>24.91</v>
      </c>
      <c r="E70" s="5">
        <f>E63+E65+E68</f>
        <v>24.939999999999998</v>
      </c>
      <c r="F70" s="5">
        <f>F63+F65+F68</f>
        <v>101.81</v>
      </c>
      <c r="G70" s="5">
        <f>G63+G65+G68</f>
        <v>692.98</v>
      </c>
      <c r="H70" s="5">
        <v>4.805</v>
      </c>
      <c r="I70" s="5">
        <v>23.39</v>
      </c>
      <c r="J70" s="5">
        <v>0.1</v>
      </c>
      <c r="K70" s="5">
        <v>0.355</v>
      </c>
      <c r="L70" s="5">
        <v>51.91</v>
      </c>
      <c r="M70" s="5">
        <v>162</v>
      </c>
      <c r="N70" s="5">
        <v>340.24</v>
      </c>
      <c r="O70" s="5">
        <v>7.1</v>
      </c>
      <c r="P70" s="7"/>
    </row>
    <row r="71" spans="1:16" ht="12.75">
      <c r="A71" s="14"/>
      <c r="B71" s="1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7"/>
    </row>
    <row r="72" spans="1:16" ht="12.75">
      <c r="A72" s="14"/>
      <c r="B72" s="1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7"/>
    </row>
    <row r="73" spans="1:16" ht="13.5" thickBot="1">
      <c r="A73" s="11" t="s">
        <v>29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3.5" thickBot="1">
      <c r="A74" s="54" t="s">
        <v>81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63"/>
      <c r="P74" s="7"/>
    </row>
    <row r="75" spans="1:16" ht="51.75" thickBot="1">
      <c r="A75" s="3"/>
      <c r="B75" s="4"/>
      <c r="C75" s="4"/>
      <c r="D75" s="50" t="s">
        <v>1</v>
      </c>
      <c r="E75" s="51"/>
      <c r="F75" s="52"/>
      <c r="G75" s="4" t="s">
        <v>2</v>
      </c>
      <c r="H75" s="50" t="s">
        <v>3</v>
      </c>
      <c r="I75" s="51"/>
      <c r="J75" s="51"/>
      <c r="K75" s="52"/>
      <c r="L75" s="50" t="s">
        <v>4</v>
      </c>
      <c r="M75" s="51"/>
      <c r="N75" s="51"/>
      <c r="O75" s="52"/>
      <c r="P75" s="7"/>
    </row>
    <row r="76" spans="1:16" ht="25.5">
      <c r="A76" s="20" t="s">
        <v>5</v>
      </c>
      <c r="B76" s="15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/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7"/>
    </row>
    <row r="77" spans="1:16" ht="12.75">
      <c r="A77" s="16"/>
      <c r="B77" s="16"/>
      <c r="C77" s="16">
        <v>200</v>
      </c>
      <c r="D77" s="16">
        <v>0.2</v>
      </c>
      <c r="E77" s="16">
        <v>0.05</v>
      </c>
      <c r="F77" s="16">
        <v>20.03</v>
      </c>
      <c r="G77" s="16">
        <v>76.38</v>
      </c>
      <c r="H77" s="16" t="s">
        <v>61</v>
      </c>
      <c r="I77" s="16">
        <v>0.12</v>
      </c>
      <c r="J77" s="16">
        <v>2.02</v>
      </c>
      <c r="K77" s="16">
        <v>3.7</v>
      </c>
      <c r="L77" s="16">
        <v>47.04</v>
      </c>
      <c r="M77" s="16">
        <v>41.66</v>
      </c>
      <c r="N77" s="16">
        <v>316.96</v>
      </c>
      <c r="O77" s="16">
        <v>4.6</v>
      </c>
      <c r="P77" s="7"/>
    </row>
    <row r="78" spans="1:16" ht="13.5" thickBot="1">
      <c r="A78" s="29" t="s">
        <v>39</v>
      </c>
      <c r="B78" s="5"/>
      <c r="C78" s="13"/>
      <c r="D78" s="43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44"/>
      <c r="P78" s="7"/>
    </row>
    <row r="79" spans="1:16" ht="13.5" thickBot="1">
      <c r="A79" s="3"/>
      <c r="B79" s="16">
        <v>100</v>
      </c>
      <c r="C79" s="41">
        <v>100</v>
      </c>
      <c r="D79" s="27">
        <v>0.8</v>
      </c>
      <c r="E79" s="27">
        <v>0.1</v>
      </c>
      <c r="F79" s="27">
        <v>2.5</v>
      </c>
      <c r="G79" s="27">
        <v>14</v>
      </c>
      <c r="H79" s="27">
        <v>10</v>
      </c>
      <c r="I79" s="27">
        <v>0.1</v>
      </c>
      <c r="J79" s="27">
        <v>10</v>
      </c>
      <c r="K79" s="27">
        <v>0.04</v>
      </c>
      <c r="L79" s="27">
        <v>23</v>
      </c>
      <c r="M79" s="27">
        <v>14</v>
      </c>
      <c r="N79" s="27">
        <v>42</v>
      </c>
      <c r="O79" s="27">
        <v>0.6</v>
      </c>
      <c r="P79" s="7"/>
    </row>
    <row r="80" spans="1:16" ht="13.5" thickBot="1">
      <c r="A80" s="54" t="s">
        <v>63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63"/>
      <c r="P80" s="7"/>
    </row>
    <row r="81" spans="1:16" ht="13.5" thickBot="1">
      <c r="A81" s="3"/>
      <c r="B81" s="4"/>
      <c r="C81" s="4"/>
      <c r="D81" s="5">
        <v>0.2</v>
      </c>
      <c r="E81" s="5">
        <v>0.05</v>
      </c>
      <c r="F81" s="5">
        <v>20.03</v>
      </c>
      <c r="G81" s="5">
        <v>76.38</v>
      </c>
      <c r="H81" s="4">
        <v>0.5</v>
      </c>
      <c r="I81" s="4"/>
      <c r="J81" s="4">
        <v>0.1</v>
      </c>
      <c r="K81" s="4">
        <v>0.14</v>
      </c>
      <c r="L81" s="4">
        <v>5.35</v>
      </c>
      <c r="M81" s="4">
        <v>4.4</v>
      </c>
      <c r="N81" s="4">
        <v>8.24</v>
      </c>
      <c r="O81" s="4">
        <v>0.88</v>
      </c>
      <c r="P81" s="7"/>
    </row>
    <row r="82" spans="1:16" ht="13.5" thickBot="1">
      <c r="A82" s="54" t="s">
        <v>69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63"/>
      <c r="P82" s="7"/>
    </row>
    <row r="83" spans="1:16" ht="12.75">
      <c r="A83" s="20"/>
      <c r="B83" s="15"/>
      <c r="C83" s="15"/>
      <c r="D83" s="22">
        <v>3.3</v>
      </c>
      <c r="E83" s="22">
        <v>0.6</v>
      </c>
      <c r="F83" s="22">
        <v>17.1</v>
      </c>
      <c r="G83" s="22">
        <v>82.87</v>
      </c>
      <c r="H83" s="22">
        <v>3</v>
      </c>
      <c r="I83" s="22">
        <v>1.1</v>
      </c>
      <c r="J83" s="22"/>
      <c r="K83" s="22">
        <v>0.1</v>
      </c>
      <c r="L83" s="22">
        <v>17.5</v>
      </c>
      <c r="M83" s="22">
        <v>23.5</v>
      </c>
      <c r="N83" s="22">
        <v>79</v>
      </c>
      <c r="O83" s="22">
        <v>1.95</v>
      </c>
      <c r="P83" s="7"/>
    </row>
    <row r="84" spans="1:16" ht="12.75">
      <c r="A84" s="16"/>
      <c r="B84" s="16"/>
      <c r="C84" s="27" t="s">
        <v>24</v>
      </c>
      <c r="D84" s="27">
        <f>D79+D81+D83</f>
        <v>4.3</v>
      </c>
      <c r="E84" s="27">
        <f>E79+E81+E83</f>
        <v>0.75</v>
      </c>
      <c r="F84" s="27">
        <f>F79+F81+F83</f>
        <v>39.63</v>
      </c>
      <c r="G84" s="27">
        <f>G79+G81+G83</f>
        <v>173.25</v>
      </c>
      <c r="H84" s="27">
        <v>13.62</v>
      </c>
      <c r="I84" s="27">
        <v>5.39</v>
      </c>
      <c r="J84" s="27">
        <v>12.12</v>
      </c>
      <c r="K84" s="27">
        <v>0.84</v>
      </c>
      <c r="L84" s="27">
        <v>92.89</v>
      </c>
      <c r="M84" s="27">
        <v>83.56</v>
      </c>
      <c r="N84" s="27">
        <v>446.2</v>
      </c>
      <c r="O84" s="27">
        <v>8.03</v>
      </c>
      <c r="P84" s="7"/>
    </row>
    <row r="85" spans="1:16" ht="12.75">
      <c r="A85" s="45" t="s">
        <v>31</v>
      </c>
      <c r="B85" s="1"/>
      <c r="C85" s="1"/>
      <c r="D85" s="1">
        <f aca="true" t="shared" si="0" ref="D85:O85">D28+D42+D56+D70+D84</f>
        <v>98.44</v>
      </c>
      <c r="E85" s="1">
        <f t="shared" si="0"/>
        <v>109.06</v>
      </c>
      <c r="F85" s="1">
        <f t="shared" si="0"/>
        <v>278.632</v>
      </c>
      <c r="G85" s="1">
        <f t="shared" si="0"/>
        <v>3326.9500000000003</v>
      </c>
      <c r="H85" s="1">
        <f t="shared" si="0"/>
        <v>26.924999999999997</v>
      </c>
      <c r="I85" s="1">
        <f t="shared" si="0"/>
        <v>49.59</v>
      </c>
      <c r="J85" s="1">
        <f t="shared" si="0"/>
        <v>15.87</v>
      </c>
      <c r="K85" s="1">
        <f t="shared" si="0"/>
        <v>2.02</v>
      </c>
      <c r="L85" s="1">
        <f t="shared" si="0"/>
        <v>728.5479999999999</v>
      </c>
      <c r="M85" s="1">
        <f t="shared" si="0"/>
        <v>549.26</v>
      </c>
      <c r="N85" s="1">
        <f t="shared" si="0"/>
        <v>1542.71</v>
      </c>
      <c r="O85" s="1">
        <f t="shared" si="0"/>
        <v>30.61</v>
      </c>
      <c r="P85" s="7"/>
    </row>
    <row r="86" spans="1:16" ht="12.75">
      <c r="A86" s="47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7"/>
    </row>
    <row r="87" spans="1:16" ht="12.75">
      <c r="A87" s="47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7"/>
    </row>
    <row r="88" spans="1:16" ht="12.75">
      <c r="A88" s="47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7"/>
    </row>
    <row r="89" spans="1:16" ht="12.75">
      <c r="A89" s="47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7"/>
    </row>
    <row r="90" spans="1:16" ht="12.75">
      <c r="A90" s="47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7"/>
    </row>
    <row r="91" spans="1:16" ht="12.75">
      <c r="A91" s="47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7"/>
    </row>
    <row r="92" spans="1:16" ht="12.75">
      <c r="A92" s="9" t="s">
        <v>30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3.5" thickBot="1">
      <c r="A93" s="11" t="s">
        <v>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3.5" thickBot="1">
      <c r="A94" s="54" t="s">
        <v>73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63"/>
      <c r="P94" s="7"/>
    </row>
    <row r="95" spans="1:16" ht="51.75" thickBot="1">
      <c r="A95" s="3"/>
      <c r="B95" s="4"/>
      <c r="C95" s="4"/>
      <c r="D95" s="50" t="s">
        <v>1</v>
      </c>
      <c r="E95" s="51"/>
      <c r="F95" s="52"/>
      <c r="G95" s="4" t="s">
        <v>2</v>
      </c>
      <c r="H95" s="50" t="s">
        <v>3</v>
      </c>
      <c r="I95" s="51"/>
      <c r="J95" s="51"/>
      <c r="K95" s="52"/>
      <c r="L95" s="50" t="s">
        <v>4</v>
      </c>
      <c r="M95" s="51"/>
      <c r="N95" s="51"/>
      <c r="O95" s="52"/>
      <c r="P95" s="7"/>
    </row>
    <row r="96" spans="1:16" ht="26.25" thickBot="1">
      <c r="A96" s="3" t="s">
        <v>5</v>
      </c>
      <c r="B96" s="4" t="s">
        <v>6</v>
      </c>
      <c r="C96" s="4" t="s">
        <v>7</v>
      </c>
      <c r="D96" s="4" t="s">
        <v>8</v>
      </c>
      <c r="E96" s="4" t="s">
        <v>9</v>
      </c>
      <c r="F96" s="4" t="s">
        <v>10</v>
      </c>
      <c r="G96" s="4"/>
      <c r="H96" s="4" t="s">
        <v>11</v>
      </c>
      <c r="I96" s="4" t="s">
        <v>12</v>
      </c>
      <c r="J96" s="4" t="s">
        <v>13</v>
      </c>
      <c r="K96" s="4" t="s">
        <v>14</v>
      </c>
      <c r="L96" s="4" t="s">
        <v>15</v>
      </c>
      <c r="M96" s="4" t="s">
        <v>16</v>
      </c>
      <c r="N96" s="4" t="s">
        <v>17</v>
      </c>
      <c r="O96" s="4" t="s">
        <v>18</v>
      </c>
      <c r="P96" s="7"/>
    </row>
    <row r="97" spans="1:16" ht="13.5" customHeight="1" thickBot="1">
      <c r="A97" s="12" t="s">
        <v>44</v>
      </c>
      <c r="B97" s="30"/>
      <c r="C97" s="30"/>
      <c r="D97" s="30">
        <v>15.27</v>
      </c>
      <c r="E97" s="30">
        <v>31.65</v>
      </c>
      <c r="F97" s="30">
        <v>44.3</v>
      </c>
      <c r="G97" s="30">
        <v>512.26</v>
      </c>
      <c r="H97" s="27">
        <v>4.305</v>
      </c>
      <c r="I97" s="27">
        <v>22.05</v>
      </c>
      <c r="J97" s="27">
        <v>0</v>
      </c>
      <c r="K97" s="27">
        <v>0.28</v>
      </c>
      <c r="L97" s="27">
        <v>37.06</v>
      </c>
      <c r="M97" s="27">
        <v>151.1</v>
      </c>
      <c r="N97" s="27">
        <v>299.5</v>
      </c>
      <c r="O97" s="27">
        <v>5.62</v>
      </c>
      <c r="P97" s="7"/>
    </row>
    <row r="98" spans="1:16" ht="13.5" customHeight="1" thickBot="1">
      <c r="A98" s="67" t="s">
        <v>58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7"/>
    </row>
    <row r="99" spans="1:16" ht="13.5" thickBot="1">
      <c r="A99" s="3"/>
      <c r="B99" s="4">
        <v>200</v>
      </c>
      <c r="C99" s="4">
        <v>200</v>
      </c>
      <c r="D99" s="4">
        <v>0</v>
      </c>
      <c r="E99" s="4">
        <v>0.05</v>
      </c>
      <c r="F99" s="4">
        <v>19.96</v>
      </c>
      <c r="G99" s="4">
        <v>74.86</v>
      </c>
      <c r="H99" s="4">
        <v>0.5</v>
      </c>
      <c r="I99" s="4" t="s">
        <v>19</v>
      </c>
      <c r="J99" s="4">
        <v>0.1</v>
      </c>
      <c r="K99" s="4" t="s">
        <v>19</v>
      </c>
      <c r="L99" s="4">
        <v>0.4</v>
      </c>
      <c r="M99" s="4">
        <v>4.4</v>
      </c>
      <c r="N99" s="4">
        <v>8.24</v>
      </c>
      <c r="O99" s="4">
        <v>0.06</v>
      </c>
      <c r="P99" s="7"/>
    </row>
    <row r="100" spans="1:16" ht="13.5" thickBot="1">
      <c r="A100" s="29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7"/>
    </row>
    <row r="101" spans="1:16" ht="13.5" thickBot="1">
      <c r="A101" s="3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7"/>
    </row>
    <row r="102" spans="1:16" ht="13.5" thickBot="1">
      <c r="A102" s="54" t="s">
        <v>72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63"/>
      <c r="P102" s="7"/>
    </row>
    <row r="103" spans="1:16" ht="13.5" thickBot="1">
      <c r="A103" s="29" t="s">
        <v>44</v>
      </c>
      <c r="B103" s="4"/>
      <c r="C103" s="4"/>
      <c r="D103" s="5">
        <v>10.25</v>
      </c>
      <c r="E103" s="5">
        <v>8.08</v>
      </c>
      <c r="F103" s="5">
        <v>26.58</v>
      </c>
      <c r="G103" s="5">
        <v>219.9</v>
      </c>
      <c r="H103" s="5"/>
      <c r="I103" s="5"/>
      <c r="J103" s="5"/>
      <c r="K103" s="5"/>
      <c r="L103" s="5"/>
      <c r="M103" s="5"/>
      <c r="N103" s="5"/>
      <c r="O103" s="5"/>
      <c r="P103" s="7"/>
    </row>
    <row r="104" spans="1:16" ht="13.5" thickBot="1">
      <c r="A104" s="3"/>
      <c r="B104" s="4"/>
      <c r="C104" s="5" t="s">
        <v>24</v>
      </c>
      <c r="D104" s="5">
        <f>+D97+D99+D103</f>
        <v>25.52</v>
      </c>
      <c r="E104" s="5">
        <f>+E97+E99+E103</f>
        <v>39.78</v>
      </c>
      <c r="F104" s="5">
        <f>+F97+F99+F103</f>
        <v>90.83999999999999</v>
      </c>
      <c r="G104" s="5">
        <f>+G97+G99+G103</f>
        <v>807.02</v>
      </c>
      <c r="H104" s="5">
        <v>4.75</v>
      </c>
      <c r="I104" s="5">
        <v>15.13</v>
      </c>
      <c r="J104" s="5">
        <v>3.25</v>
      </c>
      <c r="K104" s="5">
        <v>0.58</v>
      </c>
      <c r="L104" s="5">
        <v>184.5</v>
      </c>
      <c r="M104" s="5">
        <v>270.32</v>
      </c>
      <c r="N104" s="5">
        <v>552.5</v>
      </c>
      <c r="O104" s="5">
        <v>4.39</v>
      </c>
      <c r="P104" s="7"/>
    </row>
    <row r="105" spans="1:16" ht="12.75">
      <c r="A105" s="14"/>
      <c r="B105" s="1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7"/>
    </row>
    <row r="106" spans="1:16" ht="12.75">
      <c r="A106" s="14"/>
      <c r="B106" s="1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7"/>
    </row>
    <row r="107" spans="1:16" ht="13.5" thickBot="1">
      <c r="A107" s="11" t="s">
        <v>25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3.5" thickBot="1">
      <c r="A108" s="54" t="s">
        <v>79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63"/>
      <c r="P108" s="7"/>
    </row>
    <row r="109" spans="1:16" ht="51.75" thickBot="1">
      <c r="A109" s="3"/>
      <c r="B109" s="4"/>
      <c r="C109" s="4"/>
      <c r="D109" s="50" t="s">
        <v>1</v>
      </c>
      <c r="E109" s="51"/>
      <c r="F109" s="52"/>
      <c r="G109" s="4" t="s">
        <v>2</v>
      </c>
      <c r="H109" s="50" t="s">
        <v>3</v>
      </c>
      <c r="I109" s="51"/>
      <c r="J109" s="51"/>
      <c r="K109" s="52"/>
      <c r="L109" s="50" t="s">
        <v>4</v>
      </c>
      <c r="M109" s="51"/>
      <c r="N109" s="51"/>
      <c r="O109" s="52"/>
      <c r="P109" s="7"/>
    </row>
    <row r="110" spans="1:16" ht="26.25" thickBot="1">
      <c r="A110" s="3" t="s">
        <v>5</v>
      </c>
      <c r="B110" s="4" t="s">
        <v>6</v>
      </c>
      <c r="C110" s="4" t="s">
        <v>7</v>
      </c>
      <c r="D110" s="4" t="s">
        <v>8</v>
      </c>
      <c r="E110" s="4" t="s">
        <v>9</v>
      </c>
      <c r="F110" s="4" t="s">
        <v>10</v>
      </c>
      <c r="G110" s="4"/>
      <c r="H110" s="4" t="s">
        <v>11</v>
      </c>
      <c r="I110" s="4" t="s">
        <v>12</v>
      </c>
      <c r="J110" s="4" t="s">
        <v>13</v>
      </c>
      <c r="K110" s="4" t="s">
        <v>14</v>
      </c>
      <c r="L110" s="4" t="s">
        <v>15</v>
      </c>
      <c r="M110" s="4" t="s">
        <v>16</v>
      </c>
      <c r="N110" s="4" t="s">
        <v>17</v>
      </c>
      <c r="O110" s="4" t="s">
        <v>18</v>
      </c>
      <c r="P110" s="7"/>
    </row>
    <row r="111" spans="1:16" ht="12.75">
      <c r="A111" s="34" t="s">
        <v>43</v>
      </c>
      <c r="B111" s="35"/>
      <c r="C111" s="35"/>
      <c r="D111" s="36">
        <v>22.5</v>
      </c>
      <c r="E111" s="36">
        <v>32.39</v>
      </c>
      <c r="F111" s="36">
        <v>57.56</v>
      </c>
      <c r="G111" s="36">
        <v>604.47</v>
      </c>
      <c r="H111" s="36">
        <v>4.31</v>
      </c>
      <c r="I111" s="36">
        <v>20.01</v>
      </c>
      <c r="J111" s="36">
        <v>0.66</v>
      </c>
      <c r="K111" s="36">
        <v>6.64</v>
      </c>
      <c r="L111" s="36">
        <v>45.27</v>
      </c>
      <c r="M111" s="36">
        <v>18.18</v>
      </c>
      <c r="N111" s="37">
        <v>145.23</v>
      </c>
      <c r="O111" s="32">
        <v>3.27</v>
      </c>
      <c r="P111" s="7"/>
    </row>
    <row r="112" spans="1:16" ht="25.5">
      <c r="A112" s="42" t="s">
        <v>42</v>
      </c>
      <c r="B112" s="25" t="s">
        <v>54</v>
      </c>
      <c r="C112" s="1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3"/>
      <c r="P112" s="7"/>
    </row>
    <row r="113" spans="1:16" ht="12.75">
      <c r="A113" s="16"/>
      <c r="B113" s="16"/>
      <c r="C113" s="16">
        <v>100</v>
      </c>
      <c r="D113" s="27">
        <v>0.1</v>
      </c>
      <c r="E113" s="27">
        <v>0.35</v>
      </c>
      <c r="F113" s="27">
        <v>0.01</v>
      </c>
      <c r="G113" s="27">
        <v>206</v>
      </c>
      <c r="H113" s="27">
        <v>0.1</v>
      </c>
      <c r="I113" s="27">
        <v>4.2</v>
      </c>
      <c r="J113" s="27"/>
      <c r="K113" s="27"/>
      <c r="L113" s="27">
        <v>44.36</v>
      </c>
      <c r="M113" s="27">
        <v>43.06</v>
      </c>
      <c r="N113" s="27">
        <v>43</v>
      </c>
      <c r="O113" s="27">
        <v>1.46</v>
      </c>
      <c r="P113" s="7"/>
    </row>
    <row r="114" spans="1:16" ht="13.5" customHeight="1" thickBot="1">
      <c r="A114" s="64" t="s">
        <v>50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6"/>
      <c r="P114" s="7"/>
    </row>
    <row r="115" spans="1:16" ht="13.5" thickBot="1">
      <c r="A115" s="27" t="s">
        <v>45</v>
      </c>
      <c r="B115" s="27"/>
      <c r="C115" s="27"/>
      <c r="D115" s="27">
        <v>3.54</v>
      </c>
      <c r="E115" s="27">
        <v>3.66</v>
      </c>
      <c r="F115" s="27">
        <v>25.47</v>
      </c>
      <c r="G115" s="27">
        <v>142.63</v>
      </c>
      <c r="H115" s="27">
        <v>0.02</v>
      </c>
      <c r="I115" s="27">
        <v>0.09</v>
      </c>
      <c r="J115" s="27">
        <v>1.3</v>
      </c>
      <c r="K115" s="27">
        <v>0.05</v>
      </c>
      <c r="L115" s="27">
        <v>120.8</v>
      </c>
      <c r="M115" s="28">
        <v>16</v>
      </c>
      <c r="N115" s="27">
        <v>107.2</v>
      </c>
      <c r="O115" s="27">
        <v>0.33</v>
      </c>
      <c r="P115" s="7"/>
    </row>
    <row r="116" spans="1:16" ht="13.5" thickBot="1">
      <c r="A116" s="54" t="s">
        <v>78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63"/>
      <c r="P116" s="7"/>
    </row>
    <row r="117" spans="1:16" ht="13.5" thickBot="1">
      <c r="A117" s="3"/>
      <c r="B117" s="4"/>
      <c r="C117" s="4"/>
      <c r="D117" s="5">
        <v>3.3</v>
      </c>
      <c r="E117" s="5">
        <v>0.6</v>
      </c>
      <c r="F117" s="5">
        <v>17.1</v>
      </c>
      <c r="G117" s="5">
        <v>82.87</v>
      </c>
      <c r="H117" s="5">
        <v>3</v>
      </c>
      <c r="I117" s="5">
        <v>1.1</v>
      </c>
      <c r="J117" s="5"/>
      <c r="K117" s="5">
        <v>0.1</v>
      </c>
      <c r="L117" s="5">
        <v>17.5</v>
      </c>
      <c r="M117" s="5">
        <v>23.5</v>
      </c>
      <c r="N117" s="5">
        <v>79</v>
      </c>
      <c r="O117" s="5">
        <v>1.95</v>
      </c>
      <c r="P117" s="7"/>
    </row>
    <row r="118" spans="1:16" ht="12.75">
      <c r="A118" s="27" t="s">
        <v>46</v>
      </c>
      <c r="B118" s="27"/>
      <c r="C118" s="27"/>
      <c r="D118" s="27">
        <f>D111+D113+D115+D117</f>
        <v>29.44</v>
      </c>
      <c r="E118" s="27">
        <f>E111+E113+E115+E117</f>
        <v>37.00000000000001</v>
      </c>
      <c r="F118" s="27">
        <f>F111+F113+F115+F117</f>
        <v>100.13999999999999</v>
      </c>
      <c r="G118" s="27">
        <f>G111+G113+G115+G117</f>
        <v>1035.97</v>
      </c>
      <c r="H118" s="27">
        <f aca="true" t="shared" si="1" ref="H118:O118">H104+H111+H115+H117</f>
        <v>12.079999999999998</v>
      </c>
      <c r="I118" s="27">
        <f t="shared" si="1"/>
        <v>36.330000000000005</v>
      </c>
      <c r="J118" s="27">
        <f t="shared" si="1"/>
        <v>5.21</v>
      </c>
      <c r="K118" s="27">
        <f t="shared" si="1"/>
        <v>7.369999999999999</v>
      </c>
      <c r="L118" s="27">
        <f t="shared" si="1"/>
        <v>368.07</v>
      </c>
      <c r="M118" s="27">
        <f t="shared" si="1"/>
        <v>328</v>
      </c>
      <c r="N118" s="27">
        <f t="shared" si="1"/>
        <v>883.9300000000001</v>
      </c>
      <c r="O118" s="27">
        <f t="shared" si="1"/>
        <v>9.94</v>
      </c>
      <c r="P118" s="7"/>
    </row>
    <row r="119" spans="1:16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7"/>
    </row>
    <row r="120" spans="1:16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7"/>
    </row>
    <row r="121" spans="1:16" ht="12.75">
      <c r="A121" s="1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3.5" thickBot="1">
      <c r="A122" s="11" t="s">
        <v>27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3.5" thickBot="1">
      <c r="A123" s="54" t="s">
        <v>64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63"/>
      <c r="P123" s="7"/>
    </row>
    <row r="124" spans="1:16" ht="51.75" thickBot="1">
      <c r="A124" s="3"/>
      <c r="B124" s="4"/>
      <c r="C124" s="4"/>
      <c r="D124" s="50" t="s">
        <v>1</v>
      </c>
      <c r="E124" s="51"/>
      <c r="F124" s="52"/>
      <c r="G124" s="4" t="s">
        <v>2</v>
      </c>
      <c r="H124" s="50" t="s">
        <v>3</v>
      </c>
      <c r="I124" s="51"/>
      <c r="J124" s="51"/>
      <c r="K124" s="52"/>
      <c r="L124" s="50" t="s">
        <v>4</v>
      </c>
      <c r="M124" s="51"/>
      <c r="N124" s="51"/>
      <c r="O124" s="52"/>
      <c r="P124" s="7"/>
    </row>
    <row r="125" spans="1:16" ht="26.25" thickBot="1">
      <c r="A125" s="3" t="s">
        <v>5</v>
      </c>
      <c r="B125" s="4" t="s">
        <v>6</v>
      </c>
      <c r="C125" s="4" t="s">
        <v>7</v>
      </c>
      <c r="D125" s="4" t="s">
        <v>8</v>
      </c>
      <c r="E125" s="4" t="s">
        <v>9</v>
      </c>
      <c r="F125" s="4" t="s">
        <v>10</v>
      </c>
      <c r="G125" s="4"/>
      <c r="H125" s="4" t="s">
        <v>11</v>
      </c>
      <c r="I125" s="4" t="s">
        <v>12</v>
      </c>
      <c r="J125" s="4" t="s">
        <v>13</v>
      </c>
      <c r="K125" s="4" t="s">
        <v>14</v>
      </c>
      <c r="L125" s="4" t="s">
        <v>15</v>
      </c>
      <c r="M125" s="4" t="s">
        <v>16</v>
      </c>
      <c r="N125" s="4" t="s">
        <v>17</v>
      </c>
      <c r="O125" s="4" t="s">
        <v>18</v>
      </c>
      <c r="P125" s="7"/>
    </row>
    <row r="126" spans="1:16" ht="13.5" thickBot="1">
      <c r="A126" s="29" t="s">
        <v>44</v>
      </c>
      <c r="B126" s="4"/>
      <c r="C126" s="4"/>
      <c r="D126" s="4">
        <v>8.87</v>
      </c>
      <c r="E126" s="4">
        <v>10.56</v>
      </c>
      <c r="F126" s="4">
        <v>43.55</v>
      </c>
      <c r="G126" s="4">
        <v>293.85</v>
      </c>
      <c r="H126" s="4">
        <v>4.4</v>
      </c>
      <c r="I126" s="4">
        <v>17.79</v>
      </c>
      <c r="J126" s="4"/>
      <c r="K126" s="4">
        <v>0.28</v>
      </c>
      <c r="L126" s="4">
        <v>0.16</v>
      </c>
      <c r="M126" s="4">
        <v>3.56</v>
      </c>
      <c r="N126" s="4">
        <v>210.5</v>
      </c>
      <c r="O126" s="4">
        <v>4.8</v>
      </c>
      <c r="P126" s="7"/>
    </row>
    <row r="127" spans="1:16" ht="13.5" thickBot="1">
      <c r="A127" s="3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7"/>
    </row>
    <row r="128" spans="1:16" ht="13.5" thickBot="1">
      <c r="A128" s="54" t="s">
        <v>68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6"/>
      <c r="O128" s="57"/>
      <c r="P128" s="7"/>
    </row>
    <row r="129" spans="1:16" ht="13.5" thickBot="1">
      <c r="A129" s="27" t="s">
        <v>45</v>
      </c>
      <c r="B129" s="4">
        <v>200</v>
      </c>
      <c r="C129" s="4">
        <v>200</v>
      </c>
      <c r="D129" s="4">
        <v>0</v>
      </c>
      <c r="E129" s="4">
        <v>0.05</v>
      </c>
      <c r="F129" s="4">
        <v>19.96</v>
      </c>
      <c r="G129" s="4">
        <v>74.86</v>
      </c>
      <c r="H129" s="4">
        <v>0.5</v>
      </c>
      <c r="I129" s="4" t="s">
        <v>19</v>
      </c>
      <c r="J129" s="4">
        <v>0.1</v>
      </c>
      <c r="K129" s="4" t="s">
        <v>19</v>
      </c>
      <c r="L129" s="4">
        <v>0.4</v>
      </c>
      <c r="M129" s="13">
        <v>4.4</v>
      </c>
      <c r="N129" s="16">
        <v>8.24</v>
      </c>
      <c r="O129" s="16">
        <v>0.06</v>
      </c>
      <c r="P129" s="7"/>
    </row>
    <row r="130" spans="1:16" ht="12.75">
      <c r="A130" s="61" t="s">
        <v>76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62"/>
      <c r="P130" s="7"/>
    </row>
    <row r="131" spans="1:16" ht="12.75">
      <c r="A131" s="27" t="s">
        <v>82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7"/>
    </row>
    <row r="132" spans="1:16" ht="12.75">
      <c r="A132" s="27"/>
      <c r="B132" s="27">
        <v>30</v>
      </c>
      <c r="C132" s="27">
        <v>30</v>
      </c>
      <c r="D132" s="27">
        <v>3.3</v>
      </c>
      <c r="E132" s="27">
        <v>0.6</v>
      </c>
      <c r="F132" s="27">
        <v>17.1</v>
      </c>
      <c r="G132" s="27">
        <v>82.7</v>
      </c>
      <c r="H132" s="27">
        <v>3</v>
      </c>
      <c r="I132" s="27">
        <v>1.1</v>
      </c>
      <c r="J132" s="27"/>
      <c r="K132" s="27">
        <v>0.02</v>
      </c>
      <c r="L132" s="27">
        <v>12</v>
      </c>
      <c r="M132" s="27"/>
      <c r="N132" s="27"/>
      <c r="O132" s="27">
        <v>0.08</v>
      </c>
      <c r="P132" s="7"/>
    </row>
    <row r="133" spans="1:16" ht="13.5" thickBot="1">
      <c r="A133" s="29" t="s">
        <v>46</v>
      </c>
      <c r="B133" s="4"/>
      <c r="C133" s="4"/>
      <c r="D133" s="5">
        <f>D126+D129+D132</f>
        <v>12.169999999999998</v>
      </c>
      <c r="E133" s="5">
        <f>E126+E129+E132</f>
        <v>11.21</v>
      </c>
      <c r="F133" s="5">
        <f>F126+F129+F132</f>
        <v>80.61</v>
      </c>
      <c r="G133" s="5">
        <f>G126+G129+G132</f>
        <v>451.41</v>
      </c>
      <c r="H133" s="5">
        <v>18.85</v>
      </c>
      <c r="I133" s="5">
        <v>14.84</v>
      </c>
      <c r="J133" s="5">
        <v>46.47</v>
      </c>
      <c r="K133" s="5">
        <v>0.93</v>
      </c>
      <c r="L133" s="5">
        <v>371.87</v>
      </c>
      <c r="M133" s="5">
        <v>105.13</v>
      </c>
      <c r="N133" s="5">
        <v>458.84</v>
      </c>
      <c r="O133" s="5">
        <v>5.34</v>
      </c>
      <c r="P133" s="7"/>
    </row>
    <row r="134" spans="1:16" ht="12.75">
      <c r="A134" s="25"/>
      <c r="B134" s="14"/>
      <c r="C134" s="1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7"/>
    </row>
    <row r="135" spans="1:16" ht="12.75">
      <c r="A135" s="25"/>
      <c r="B135" s="14"/>
      <c r="C135" s="14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7"/>
    </row>
    <row r="136" spans="1:16" ht="13.5" thickBot="1">
      <c r="A136" s="11" t="s">
        <v>28</v>
      </c>
      <c r="B136" s="2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3.5" thickBot="1">
      <c r="A137" s="54" t="s">
        <v>74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63"/>
      <c r="P137" s="7"/>
    </row>
    <row r="138" spans="1:16" ht="51.75" thickBot="1">
      <c r="A138" s="3"/>
      <c r="B138" s="4"/>
      <c r="C138" s="4"/>
      <c r="D138" s="50" t="s">
        <v>1</v>
      </c>
      <c r="E138" s="51"/>
      <c r="F138" s="52"/>
      <c r="G138" s="4" t="s">
        <v>2</v>
      </c>
      <c r="H138" s="50" t="s">
        <v>3</v>
      </c>
      <c r="I138" s="51"/>
      <c r="J138" s="51"/>
      <c r="K138" s="52"/>
      <c r="L138" s="50" t="s">
        <v>4</v>
      </c>
      <c r="M138" s="51"/>
      <c r="N138" s="51"/>
      <c r="O138" s="52"/>
      <c r="P138" s="7"/>
    </row>
    <row r="139" spans="1:16" ht="26.25" thickBot="1">
      <c r="A139" s="3" t="s">
        <v>5</v>
      </c>
      <c r="B139" s="4" t="s">
        <v>6</v>
      </c>
      <c r="C139" s="4" t="s">
        <v>7</v>
      </c>
      <c r="D139" s="4" t="s">
        <v>8</v>
      </c>
      <c r="E139" s="4" t="s">
        <v>9</v>
      </c>
      <c r="F139" s="4" t="s">
        <v>10</v>
      </c>
      <c r="G139" s="4"/>
      <c r="H139" s="4" t="s">
        <v>11</v>
      </c>
      <c r="I139" s="4" t="s">
        <v>12</v>
      </c>
      <c r="J139" s="4" t="s">
        <v>13</v>
      </c>
      <c r="K139" s="4" t="s">
        <v>14</v>
      </c>
      <c r="L139" s="4" t="s">
        <v>15</v>
      </c>
      <c r="M139" s="4" t="s">
        <v>16</v>
      </c>
      <c r="N139" s="4" t="s">
        <v>17</v>
      </c>
      <c r="O139" s="4" t="s">
        <v>18</v>
      </c>
      <c r="P139" s="7"/>
    </row>
    <row r="140" spans="1:16" ht="13.5" thickBot="1">
      <c r="A140" s="20"/>
      <c r="B140" s="15"/>
      <c r="C140" s="15"/>
      <c r="D140" s="22">
        <v>27.7</v>
      </c>
      <c r="E140" s="22">
        <v>29.63</v>
      </c>
      <c r="F140" s="22">
        <v>48.86</v>
      </c>
      <c r="G140" s="22">
        <v>561.04</v>
      </c>
      <c r="H140" s="22">
        <v>0.18</v>
      </c>
      <c r="I140" s="22">
        <v>14.79</v>
      </c>
      <c r="J140" s="22">
        <v>2.02</v>
      </c>
      <c r="K140" s="22">
        <v>0.7</v>
      </c>
      <c r="L140" s="22">
        <v>47.14</v>
      </c>
      <c r="M140" s="22">
        <v>41.6</v>
      </c>
      <c r="N140" s="22">
        <v>317.35</v>
      </c>
      <c r="O140" s="22">
        <v>4.62</v>
      </c>
      <c r="P140" s="7"/>
    </row>
    <row r="141" spans="1:16" ht="12.75">
      <c r="A141" s="27" t="s">
        <v>39</v>
      </c>
      <c r="B141" s="27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0"/>
      <c r="P141" s="7"/>
    </row>
    <row r="142" spans="1:16" ht="12.75">
      <c r="A142" s="16"/>
      <c r="B142" s="16"/>
      <c r="C142" s="41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7"/>
    </row>
    <row r="143" spans="1:16" ht="12.75">
      <c r="A143" s="16"/>
      <c r="B143" s="16"/>
      <c r="C143" s="16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7"/>
    </row>
    <row r="144" spans="1:16" ht="12.75">
      <c r="A144" s="61" t="s">
        <v>65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62"/>
      <c r="P144" s="7"/>
    </row>
    <row r="145" spans="1:16" ht="13.5" thickBot="1">
      <c r="A145" s="29" t="s">
        <v>47</v>
      </c>
      <c r="B145" s="4">
        <v>200</v>
      </c>
      <c r="C145" s="4">
        <v>200</v>
      </c>
      <c r="D145" s="5">
        <v>0.2</v>
      </c>
      <c r="E145" s="5">
        <v>0.05</v>
      </c>
      <c r="F145" s="5">
        <v>20.03</v>
      </c>
      <c r="G145" s="5">
        <v>76.38</v>
      </c>
      <c r="H145" s="4">
        <v>0.5</v>
      </c>
      <c r="I145" s="4"/>
      <c r="J145" s="4">
        <v>0.1</v>
      </c>
      <c r="K145" s="4">
        <v>0.14</v>
      </c>
      <c r="L145" s="4">
        <v>5.35</v>
      </c>
      <c r="M145" s="4">
        <v>4.4</v>
      </c>
      <c r="N145" s="4">
        <v>8.24</v>
      </c>
      <c r="O145" s="4">
        <v>0.88</v>
      </c>
      <c r="P145" s="7"/>
    </row>
    <row r="146" spans="1:16" ht="13.5" thickBot="1">
      <c r="A146" s="54" t="s">
        <v>21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63"/>
      <c r="P146" s="7"/>
    </row>
    <row r="147" spans="1:16" ht="13.5" thickBot="1">
      <c r="A147" s="3" t="s">
        <v>51</v>
      </c>
      <c r="B147" s="4">
        <v>30</v>
      </c>
      <c r="C147" s="4">
        <v>30</v>
      </c>
      <c r="D147" s="4">
        <v>3.3</v>
      </c>
      <c r="E147" s="4">
        <v>0.6</v>
      </c>
      <c r="F147" s="4">
        <v>17.1</v>
      </c>
      <c r="G147" s="4">
        <v>82.7</v>
      </c>
      <c r="H147" s="4" t="s">
        <v>23</v>
      </c>
      <c r="I147" s="4">
        <v>1.1</v>
      </c>
      <c r="J147" s="4" t="s">
        <v>19</v>
      </c>
      <c r="K147" s="4">
        <v>0.1</v>
      </c>
      <c r="L147" s="4">
        <v>17.5</v>
      </c>
      <c r="M147" s="4">
        <v>23.5</v>
      </c>
      <c r="N147" s="4">
        <v>79</v>
      </c>
      <c r="O147" s="4">
        <v>1.95</v>
      </c>
      <c r="P147" s="7"/>
    </row>
    <row r="148" spans="1:16" ht="13.5" thickBot="1">
      <c r="A148" s="29" t="s">
        <v>40</v>
      </c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7"/>
    </row>
    <row r="149" spans="1:16" ht="13.5" thickBot="1">
      <c r="A149" s="3" t="s">
        <v>47</v>
      </c>
      <c r="B149" s="4"/>
      <c r="C149" s="4"/>
      <c r="D149" s="5">
        <f>D140+D142+D145+D147</f>
        <v>31.2</v>
      </c>
      <c r="E149" s="5">
        <f>E140+E142+E145+E147</f>
        <v>30.28</v>
      </c>
      <c r="F149" s="5">
        <f>F140+F142+F145+F147</f>
        <v>85.99000000000001</v>
      </c>
      <c r="G149" s="5">
        <f>G140+G142+G145+G147</f>
        <v>720.12</v>
      </c>
      <c r="H149" s="5">
        <v>3.68</v>
      </c>
      <c r="I149" s="5">
        <v>15.89</v>
      </c>
      <c r="J149" s="5">
        <v>2.12</v>
      </c>
      <c r="K149" s="5">
        <v>0.8</v>
      </c>
      <c r="L149" s="5">
        <v>69.99</v>
      </c>
      <c r="M149" s="5">
        <v>69.5</v>
      </c>
      <c r="N149" s="5">
        <v>404.59</v>
      </c>
      <c r="O149" s="5">
        <v>7.45</v>
      </c>
      <c r="P149" s="7"/>
    </row>
    <row r="150" spans="1:16" ht="12.75">
      <c r="A150" s="14"/>
      <c r="B150" s="14"/>
      <c r="C150" s="14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7"/>
    </row>
    <row r="151" spans="1:16" ht="12.75">
      <c r="A151" s="14"/>
      <c r="B151" s="14"/>
      <c r="C151" s="14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7"/>
    </row>
    <row r="152" spans="1:16" ht="13.5" thickBot="1">
      <c r="A152" s="11" t="s">
        <v>29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3.5" thickBot="1">
      <c r="A153" s="54" t="s">
        <v>67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63"/>
      <c r="P153" s="7"/>
    </row>
    <row r="154" spans="1:16" ht="51.75" thickBot="1">
      <c r="A154" s="3"/>
      <c r="B154" s="4"/>
      <c r="C154" s="4"/>
      <c r="D154" s="50" t="s">
        <v>1</v>
      </c>
      <c r="E154" s="51"/>
      <c r="F154" s="52"/>
      <c r="G154" s="4" t="s">
        <v>2</v>
      </c>
      <c r="H154" s="50" t="s">
        <v>3</v>
      </c>
      <c r="I154" s="51"/>
      <c r="J154" s="51"/>
      <c r="K154" s="52"/>
      <c r="L154" s="50" t="s">
        <v>4</v>
      </c>
      <c r="M154" s="51"/>
      <c r="N154" s="51"/>
      <c r="O154" s="52"/>
      <c r="P154" s="7"/>
    </row>
    <row r="155" spans="1:16" ht="26.25" thickBot="1">
      <c r="A155" s="3" t="s">
        <v>5</v>
      </c>
      <c r="B155" s="4" t="s">
        <v>6</v>
      </c>
      <c r="C155" s="4" t="s">
        <v>7</v>
      </c>
      <c r="D155" s="4" t="s">
        <v>8</v>
      </c>
      <c r="E155" s="4" t="s">
        <v>9</v>
      </c>
      <c r="F155" s="4" t="s">
        <v>10</v>
      </c>
      <c r="G155" s="4"/>
      <c r="H155" s="4" t="s">
        <v>11</v>
      </c>
      <c r="I155" s="4" t="s">
        <v>12</v>
      </c>
      <c r="J155" s="4" t="s">
        <v>13</v>
      </c>
      <c r="K155" s="4" t="s">
        <v>14</v>
      </c>
      <c r="L155" s="4" t="s">
        <v>15</v>
      </c>
      <c r="M155" s="4" t="s">
        <v>16</v>
      </c>
      <c r="N155" s="4" t="s">
        <v>17</v>
      </c>
      <c r="O155" s="4" t="s">
        <v>18</v>
      </c>
      <c r="P155" s="7"/>
    </row>
    <row r="156" spans="1:16" ht="12.75">
      <c r="A156" s="31" t="s">
        <v>41</v>
      </c>
      <c r="B156" s="15"/>
      <c r="C156" s="15"/>
      <c r="D156" s="22">
        <v>17.25</v>
      </c>
      <c r="E156" s="22">
        <v>46.65</v>
      </c>
      <c r="F156" s="22">
        <v>20.94</v>
      </c>
      <c r="G156" s="22">
        <v>569.91</v>
      </c>
      <c r="H156" s="22">
        <v>2.01</v>
      </c>
      <c r="I156" s="22">
        <v>17.95</v>
      </c>
      <c r="J156" s="22">
        <v>76.23</v>
      </c>
      <c r="K156" s="22">
        <v>17.26</v>
      </c>
      <c r="L156" s="22">
        <v>134.45</v>
      </c>
      <c r="M156" s="22">
        <v>59.05</v>
      </c>
      <c r="N156" s="22">
        <v>227.44</v>
      </c>
      <c r="O156" s="22">
        <v>3.09</v>
      </c>
      <c r="P156" s="7"/>
    </row>
    <row r="157" spans="1:16" ht="12.75">
      <c r="A157" s="27" t="s">
        <v>66</v>
      </c>
      <c r="B157" s="16">
        <v>60</v>
      </c>
      <c r="C157" s="16">
        <v>60</v>
      </c>
      <c r="D157" s="27">
        <v>0.8</v>
      </c>
      <c r="E157" s="27">
        <v>0.1</v>
      </c>
      <c r="F157" s="27">
        <v>2.5</v>
      </c>
      <c r="G157" s="27">
        <v>14</v>
      </c>
      <c r="H157" s="27">
        <v>10</v>
      </c>
      <c r="I157" s="27">
        <v>0.1</v>
      </c>
      <c r="J157" s="27">
        <v>10</v>
      </c>
      <c r="K157" s="27">
        <v>0.04</v>
      </c>
      <c r="L157" s="27">
        <v>23</v>
      </c>
      <c r="M157" s="27">
        <v>14</v>
      </c>
      <c r="N157" s="27">
        <v>42</v>
      </c>
      <c r="O157" s="27">
        <v>0.6</v>
      </c>
      <c r="P157" s="7"/>
    </row>
    <row r="158" spans="1:16" ht="12.75">
      <c r="A158" s="27"/>
      <c r="B158" s="16"/>
      <c r="C158" s="16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7"/>
    </row>
    <row r="159" spans="1:16" ht="12.75">
      <c r="A159" s="53" t="s">
        <v>77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7"/>
    </row>
    <row r="160" spans="1:16" ht="13.5" thickBot="1">
      <c r="A160" s="3" t="s">
        <v>26</v>
      </c>
      <c r="B160" s="4">
        <v>20</v>
      </c>
      <c r="C160" s="4">
        <v>20</v>
      </c>
      <c r="D160" s="4">
        <v>0</v>
      </c>
      <c r="E160" s="4">
        <v>0</v>
      </c>
      <c r="F160" s="4">
        <v>19.96</v>
      </c>
      <c r="G160" s="4">
        <v>74.86</v>
      </c>
      <c r="H160" s="4" t="s">
        <v>19</v>
      </c>
      <c r="I160" s="4" t="s">
        <v>19</v>
      </c>
      <c r="J160" s="4" t="s">
        <v>19</v>
      </c>
      <c r="K160" s="4" t="s">
        <v>19</v>
      </c>
      <c r="L160" s="4">
        <v>0.4</v>
      </c>
      <c r="M160" s="4" t="s">
        <v>19</v>
      </c>
      <c r="N160" s="4" t="s">
        <v>19</v>
      </c>
      <c r="O160" s="4">
        <v>0.06</v>
      </c>
      <c r="P160" s="7"/>
    </row>
    <row r="161" spans="1:16" ht="13.5" thickBot="1">
      <c r="A161" s="3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7"/>
    </row>
    <row r="162" spans="1:16" ht="13.5" thickBot="1">
      <c r="A162" s="54" t="s">
        <v>70</v>
      </c>
      <c r="B162" s="55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7"/>
      <c r="P162" s="7"/>
    </row>
    <row r="163" spans="1:16" ht="13.5" thickBot="1">
      <c r="A163" s="3" t="s">
        <v>39</v>
      </c>
      <c r="B163" s="24"/>
      <c r="C163" s="16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7"/>
    </row>
    <row r="164" spans="1:16" ht="13.5" thickBot="1">
      <c r="A164" s="29" t="s">
        <v>48</v>
      </c>
      <c r="B164" s="13"/>
      <c r="C164" s="16"/>
      <c r="D164" s="27">
        <f>+D156+D160+D163</f>
        <v>17.25</v>
      </c>
      <c r="E164" s="27">
        <f>+E156+E160+E163</f>
        <v>46.65</v>
      </c>
      <c r="F164" s="27">
        <f>+F156+F160+F163</f>
        <v>40.900000000000006</v>
      </c>
      <c r="G164" s="27">
        <f>+G156+G160+G163</f>
        <v>644.77</v>
      </c>
      <c r="H164" s="27">
        <f>H156+H163</f>
        <v>2.01</v>
      </c>
      <c r="I164" s="27">
        <f aca="true" t="shared" si="2" ref="I164:O164">I156+I163</f>
        <v>17.95</v>
      </c>
      <c r="J164" s="27">
        <f t="shared" si="2"/>
        <v>76.23</v>
      </c>
      <c r="K164" s="27">
        <f t="shared" si="2"/>
        <v>17.26</v>
      </c>
      <c r="L164" s="27">
        <f t="shared" si="2"/>
        <v>134.45</v>
      </c>
      <c r="M164" s="27">
        <f t="shared" si="2"/>
        <v>59.05</v>
      </c>
      <c r="N164" s="27">
        <f t="shared" si="2"/>
        <v>227.44</v>
      </c>
      <c r="O164" s="27">
        <f t="shared" si="2"/>
        <v>3.09</v>
      </c>
      <c r="P164" s="7"/>
    </row>
    <row r="165" spans="1:16" ht="12.75">
      <c r="A165" s="58"/>
      <c r="B165" s="59"/>
      <c r="C165" s="60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7"/>
    </row>
    <row r="166" spans="1:16" ht="12.75">
      <c r="A166" s="53" t="s">
        <v>31</v>
      </c>
      <c r="B166" s="53"/>
      <c r="C166" s="53"/>
      <c r="D166" s="27">
        <f>D104+D118+D133+D149+D165</f>
        <v>98.33</v>
      </c>
      <c r="E166" s="27">
        <f>E104+E118+E133+E149+E165</f>
        <v>118.27000000000001</v>
      </c>
      <c r="F166" s="27">
        <f>F104+F118+F133+F149+F165</f>
        <v>357.58</v>
      </c>
      <c r="G166" s="27">
        <f>G104+G118+G133+G149+G164</f>
        <v>3659.29</v>
      </c>
      <c r="H166" s="27">
        <f aca="true" t="shared" si="3" ref="H166:O166">H104+H118+H133+H149+H165</f>
        <v>39.36</v>
      </c>
      <c r="I166" s="27">
        <f t="shared" si="3"/>
        <v>82.19000000000001</v>
      </c>
      <c r="J166" s="27">
        <f t="shared" si="3"/>
        <v>57.05</v>
      </c>
      <c r="K166" s="27">
        <f t="shared" si="3"/>
        <v>9.68</v>
      </c>
      <c r="L166" s="27">
        <f t="shared" si="3"/>
        <v>994.43</v>
      </c>
      <c r="M166" s="27">
        <f t="shared" si="3"/>
        <v>772.9499999999999</v>
      </c>
      <c r="N166" s="27">
        <f t="shared" si="3"/>
        <v>2299.86</v>
      </c>
      <c r="O166" s="27">
        <f t="shared" si="3"/>
        <v>27.119999999999997</v>
      </c>
      <c r="P166" s="7"/>
    </row>
    <row r="167" spans="1:16" ht="12.75">
      <c r="A167" s="1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2.75">
      <c r="A168" s="6" t="s">
        <v>32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70" spans="1:6" ht="12.75">
      <c r="A170" s="6" t="s">
        <v>36</v>
      </c>
      <c r="B170" s="7"/>
      <c r="C170" s="7"/>
      <c r="D170" s="7"/>
      <c r="E170" s="7"/>
      <c r="F170" s="7"/>
    </row>
    <row r="172" spans="1:15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ht="12.75">
      <c r="A173" s="25"/>
      <c r="B173" s="14"/>
      <c r="C173" s="14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1:15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1:15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ht="12.75">
      <c r="A176" s="14"/>
      <c r="B176" s="14"/>
      <c r="C176" s="14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1:15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1:15" ht="12.75">
      <c r="A178" s="14"/>
      <c r="B178" s="25"/>
      <c r="C178" s="14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ht="12.75">
      <c r="A179" s="25"/>
      <c r="B179" s="14"/>
      <c r="C179" s="14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1:15" ht="12.75">
      <c r="A180" s="49"/>
      <c r="B180" s="49"/>
      <c r="C180" s="49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1:15" ht="12.75">
      <c r="A181" s="48"/>
      <c r="B181" s="48"/>
      <c r="C181" s="48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</sheetData>
  <sheetProtection/>
  <mergeCells count="67">
    <mergeCell ref="A36:O36"/>
    <mergeCell ref="A23:O23"/>
    <mergeCell ref="A19:O19"/>
    <mergeCell ref="D20:F20"/>
    <mergeCell ref="H20:K20"/>
    <mergeCell ref="L20:O20"/>
    <mergeCell ref="A25:O25"/>
    <mergeCell ref="A27:O27"/>
    <mergeCell ref="A32:O32"/>
    <mergeCell ref="D33:F33"/>
    <mergeCell ref="A40:O40"/>
    <mergeCell ref="L47:O47"/>
    <mergeCell ref="A60:O60"/>
    <mergeCell ref="D61:F61"/>
    <mergeCell ref="H61:K61"/>
    <mergeCell ref="L61:O61"/>
    <mergeCell ref="A80:O80"/>
    <mergeCell ref="A82:O82"/>
    <mergeCell ref="A94:O94"/>
    <mergeCell ref="H33:K33"/>
    <mergeCell ref="L33:O33"/>
    <mergeCell ref="A46:O46"/>
    <mergeCell ref="D47:F47"/>
    <mergeCell ref="H47:K47"/>
    <mergeCell ref="A53:O53"/>
    <mergeCell ref="A38:O38"/>
    <mergeCell ref="A64:O64"/>
    <mergeCell ref="A67:O67"/>
    <mergeCell ref="A74:O74"/>
    <mergeCell ref="D75:F75"/>
    <mergeCell ref="H75:K75"/>
    <mergeCell ref="L75:O75"/>
    <mergeCell ref="D95:F95"/>
    <mergeCell ref="H95:K95"/>
    <mergeCell ref="A102:O102"/>
    <mergeCell ref="A108:O108"/>
    <mergeCell ref="A98:O98"/>
    <mergeCell ref="L95:O95"/>
    <mergeCell ref="D109:F109"/>
    <mergeCell ref="H109:K109"/>
    <mergeCell ref="L109:O109"/>
    <mergeCell ref="D124:F124"/>
    <mergeCell ref="H124:K124"/>
    <mergeCell ref="L124:O124"/>
    <mergeCell ref="A114:O114"/>
    <mergeCell ref="A116:O116"/>
    <mergeCell ref="A123:O123"/>
    <mergeCell ref="L154:O154"/>
    <mergeCell ref="A128:O128"/>
    <mergeCell ref="A130:O130"/>
    <mergeCell ref="A137:O137"/>
    <mergeCell ref="D138:F138"/>
    <mergeCell ref="H138:K138"/>
    <mergeCell ref="L138:O138"/>
    <mergeCell ref="A144:O144"/>
    <mergeCell ref="A146:O146"/>
    <mergeCell ref="A153:O153"/>
    <mergeCell ref="A174:O174"/>
    <mergeCell ref="A177:O177"/>
    <mergeCell ref="A180:C180"/>
    <mergeCell ref="A181:C181"/>
    <mergeCell ref="D154:F154"/>
    <mergeCell ref="H154:K154"/>
    <mergeCell ref="A166:C166"/>
    <mergeCell ref="A159:O159"/>
    <mergeCell ref="A162:O162"/>
    <mergeCell ref="A165:C165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Антонина</dc:creator>
  <cp:keywords/>
  <dc:description/>
  <cp:lastModifiedBy>K111</cp:lastModifiedBy>
  <cp:lastPrinted>2021-08-12T06:29:16Z</cp:lastPrinted>
  <dcterms:created xsi:type="dcterms:W3CDTF">2016-08-19T05:58:08Z</dcterms:created>
  <dcterms:modified xsi:type="dcterms:W3CDTF">2022-09-21T11:58:01Z</dcterms:modified>
  <cp:category/>
  <cp:version/>
  <cp:contentType/>
  <cp:contentStatus/>
</cp:coreProperties>
</file>